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F10" s="1"/>
  <c r="E9"/>
  <c r="F9" s="1"/>
  <c r="G9" s="1"/>
  <c r="E8"/>
  <c r="F8" s="1"/>
  <c r="D5"/>
  <c r="G8" l="1"/>
  <c r="G11" s="1"/>
</calcChain>
</file>

<file path=xl/sharedStrings.xml><?xml version="1.0" encoding="utf-8"?>
<sst xmlns="http://schemas.openxmlformats.org/spreadsheetml/2006/main" count="13" uniqueCount="12">
  <si>
    <t>МКС</t>
  </si>
  <si>
    <t>разница</t>
  </si>
  <si>
    <t>среднесписочная чис-ть</t>
  </si>
  <si>
    <t>кол-во месяцев</t>
  </si>
  <si>
    <t>сумма за 12 мес</t>
  </si>
  <si>
    <t>итого</t>
  </si>
  <si>
    <t>МБС</t>
  </si>
  <si>
    <t>МРКМ</t>
  </si>
  <si>
    <t>налоги 30,2%</t>
  </si>
  <si>
    <t>Культура</t>
  </si>
  <si>
    <t>уровень на 01.01.2024</t>
  </si>
  <si>
    <t>уровень с 01.10.2023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</si>
</sst>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3" fontId="1" fillId="0" borderId="1" xfId="0" applyNumberFormat="1" applyFont="1" applyBorder="1"/>
    <xf numFmtId="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E26" sqref="E26"/>
    </sheetView>
  </sheetViews>
  <sheetFormatPr defaultRowHeight="15"/>
  <cols>
    <col min="1" max="1" width="9.140625" style="1"/>
    <col min="2" max="2" width="10" style="1" customWidth="1"/>
    <col min="3" max="3" width="10.42578125" style="1" customWidth="1"/>
    <col min="4" max="4" width="11.5703125" style="1" customWidth="1"/>
    <col min="5" max="5" width="11.85546875" style="1" customWidth="1"/>
    <col min="6" max="6" width="13.42578125" style="1" customWidth="1"/>
    <col min="7" max="7" width="12.7109375" style="1" customWidth="1"/>
    <col min="8" max="8" width="10.28515625" style="1" customWidth="1"/>
    <col min="9" max="16384" width="9.140625" style="1"/>
  </cols>
  <sheetData>
    <row r="1" spans="1:7">
      <c r="C1" s="2" t="s">
        <v>9</v>
      </c>
      <c r="D1" s="2"/>
      <c r="E1" s="2"/>
    </row>
    <row r="3" spans="1:7">
      <c r="A3" s="1" t="s">
        <v>10</v>
      </c>
      <c r="D3" s="1">
        <v>54817.599999999999</v>
      </c>
    </row>
    <row r="4" spans="1:7">
      <c r="A4" s="1" t="s">
        <v>11</v>
      </c>
      <c r="D4" s="1">
        <v>61361.8</v>
      </c>
    </row>
    <row r="5" spans="1:7">
      <c r="A5" s="1" t="s">
        <v>1</v>
      </c>
      <c r="D5" s="1">
        <f>D4-D3</f>
        <v>6544.2000000000044</v>
      </c>
    </row>
    <row r="7" spans="1:7" ht="45">
      <c r="A7" s="3"/>
      <c r="B7" s="4" t="s">
        <v>2</v>
      </c>
      <c r="C7" s="3" t="s">
        <v>1</v>
      </c>
      <c r="D7" s="4" t="s">
        <v>3</v>
      </c>
      <c r="E7" s="4" t="s">
        <v>4</v>
      </c>
      <c r="F7" s="4" t="s">
        <v>8</v>
      </c>
      <c r="G7" s="4" t="s">
        <v>5</v>
      </c>
    </row>
    <row r="8" spans="1:7">
      <c r="A8" s="3" t="s">
        <v>0</v>
      </c>
      <c r="B8" s="5">
        <v>41</v>
      </c>
      <c r="C8" s="5">
        <v>6544.2</v>
      </c>
      <c r="D8" s="5">
        <v>12</v>
      </c>
      <c r="E8" s="5">
        <f>B8*C8*D8</f>
        <v>3219746.4000000004</v>
      </c>
      <c r="F8" s="5">
        <f>E8*30.2%</f>
        <v>972363.41280000005</v>
      </c>
      <c r="G8" s="6">
        <f>E8+F8-10</f>
        <v>4192099.8128000004</v>
      </c>
    </row>
    <row r="9" spans="1:7">
      <c r="A9" s="3" t="s">
        <v>6</v>
      </c>
      <c r="B9" s="5">
        <v>28</v>
      </c>
      <c r="C9" s="5">
        <v>6544.2</v>
      </c>
      <c r="D9" s="5">
        <v>12</v>
      </c>
      <c r="E9" s="5">
        <f>B9*C9*D9</f>
        <v>2198851.2000000002</v>
      </c>
      <c r="F9" s="5">
        <f>E9*30.2%</f>
        <v>664053.06240000005</v>
      </c>
      <c r="G9" s="6">
        <f>E9+F9-4</f>
        <v>2862900.2624000004</v>
      </c>
    </row>
    <row r="10" spans="1:7">
      <c r="A10" s="3" t="s">
        <v>7</v>
      </c>
      <c r="B10" s="5">
        <v>5</v>
      </c>
      <c r="C10" s="5">
        <v>6544.2</v>
      </c>
      <c r="D10" s="5">
        <v>12</v>
      </c>
      <c r="E10" s="5">
        <f>B10*C10*D10</f>
        <v>392652</v>
      </c>
      <c r="F10" s="5">
        <f>E10*30.2%</f>
        <v>118580.90399999999</v>
      </c>
      <c r="G10" s="6">
        <v>511200</v>
      </c>
    </row>
    <row r="11" spans="1:7">
      <c r="A11" s="3"/>
      <c r="B11" s="5"/>
      <c r="C11" s="5"/>
      <c r="D11" s="5"/>
      <c r="E11" s="5"/>
      <c r="F11" s="5"/>
      <c r="G11" s="6">
        <f>G8+G9+G10</f>
        <v>7566200.0752000008</v>
      </c>
    </row>
    <row r="12" spans="1:7">
      <c r="B12" s="7"/>
      <c r="C12" s="7"/>
      <c r="D12" s="7"/>
      <c r="E12" s="7"/>
      <c r="F12" s="7"/>
      <c r="G12" s="7"/>
    </row>
  </sheetData>
  <mergeCells count="1">
    <mergeCell ref="C1:E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2024-11-18T08:21:32Z</dcterms:modified>
</cp:coreProperties>
</file>