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externalReferences>
    <externalReference r:id="rId2"/>
  </externalReferences>
  <definedNames>
    <definedName name="APPT" localSheetId="0">Бюджет!$A$16</definedName>
    <definedName name="FIO" localSheetId="0">Бюджет!#REF!</definedName>
    <definedName name="LAST_CELL" localSheetId="0">Бюджет!#REF!</definedName>
    <definedName name="SIGN" localSheetId="0">Бюджет!$A$16:$F$18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E21" i="1"/>
  <c r="D21" i="1"/>
  <c r="E24" i="1"/>
  <c r="D24" i="1"/>
  <c r="E26" i="1"/>
  <c r="D26" i="1"/>
  <c r="E32" i="1"/>
  <c r="D32" i="1"/>
  <c r="E35" i="1"/>
  <c r="D35" i="1"/>
  <c r="E40" i="1"/>
  <c r="D40" i="1"/>
  <c r="E42" i="1"/>
  <c r="D42" i="1"/>
  <c r="E15" i="1"/>
  <c r="D15" i="1"/>
  <c r="E13" i="1"/>
  <c r="D13" i="1"/>
  <c r="E7" i="1"/>
  <c r="E45" i="1" s="1"/>
  <c r="D7" i="1"/>
  <c r="D45" i="1" s="1"/>
</calcChain>
</file>

<file path=xl/sharedStrings.xml><?xml version="1.0" encoding="utf-8"?>
<sst xmlns="http://schemas.openxmlformats.org/spreadsheetml/2006/main" count="122" uniqueCount="60">
  <si>
    <t>руб.</t>
  </si>
  <si>
    <t>Раздел</t>
  </si>
  <si>
    <t>Подраздел</t>
  </si>
  <si>
    <t>Наименование КФСР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</si>
  <si>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</si>
  <si>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</si>
  <si>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</si>
  <si>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</si>
  <si>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</si>
  <si>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</si>
  <si>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</si>
  <si>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</si>
  <si>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</si>
  <si>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13</t>
  </si>
  <si>
    <t>Другие общегосударственные вопросы</t>
  </si>
  <si>
    <t>Мобилизационная и вневойсковая подготовка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</si>
  <si>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</si>
  <si>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</si>
  <si>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</si>
  <si>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05</t>
  </si>
  <si>
    <t>Сельское хозяйство и рыболовство</t>
  </si>
  <si>
    <t>08</t>
  </si>
  <si>
    <t>Транспорт</t>
  </si>
  <si>
    <t>Жилищное хозяйство</t>
  </si>
  <si>
    <t>Коммунальное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</si>
  <si>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</si>
  <si>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</si>
  <si>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</si>
  <si>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</si>
  <si>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</si>
  <si>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</si>
  <si>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09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</si>
  <si>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</si>
  <si>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</si>
  <si>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</si>
  <si>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</si>
  <si>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</si>
  <si>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</si>
  <si>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</si>
  <si>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</si>
  <si>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Физическая культура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</si>
  <si>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</si>
  <si>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</si>
  <si>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</si>
  <si>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</t>
  </si>
  <si>
    <t>Исполнение 1 кв. 2023</t>
  </si>
  <si>
    <t>Исполнение 1 кв. 2024</t>
  </si>
  <si>
    <t>00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</si>
  <si>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</si>
  <si>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</si>
  <si>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</si>
  <si>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</si>
  <si>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</si>
  <si>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</si>
  <si>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</si>
  <si>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КУЛЬТУРА, КИНЕМАТОГРАФИЯ</t>
  </si>
  <si>
    <t xml:space="preserve">МЕЖБЮДЖЕТНЫЕ ТРАНСФЕРТЫ ОБЩЕГО ХАРАКТЕРА БЮДЖЕТАМ БЮДЖЕТНОЙ СИСТЕМЫ РОССИЙСКОЙ ФЕДЕРАЦИИ </t>
  </si>
  <si>
    <t>НАЦИОНАЛЬНАЯ БЕЗОПАСНОСТЬ И ПРАВООХРАНИТЕЛЬНАЯ ДЕЯТЕЛЬНОСТЬ</t>
  </si>
  <si>
    <t>ФИЗИЧЕСКАЯ КУЛЬТУРА И СПОРТ</t>
  </si>
  <si>
    <t>Информация об исполнении местного бюджета по расходам в разрезе разделов и подразделов классификации расходов за первый квартал 2024 года ,  в стравнении с первым  кварталом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</si>
</sst>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Arial Black"/>
      <family val="2"/>
      <charset val="204"/>
    </font>
    <font>
      <b/>
      <i/>
      <sz val="10"/>
      <name val="Arial Black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6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87;&#1086;&#1083;&#1085;&#1077;&#1085;&#1080;&#1077;%209%20&#1084;.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1"/>
    </sheetNames>
    <sheetDataSet>
      <sheetData sheetId="0"/>
      <sheetData sheetId="1">
        <row r="3">
          <cell r="B3" t="str">
            <v>Общегосударственные вопросы</v>
          </cell>
          <cell r="C3" t="str">
            <v>Национальная оборона</v>
          </cell>
          <cell r="D3" t="str">
            <v>Национальная безопастность</v>
          </cell>
          <cell r="E3" t="str">
            <v>Национальная экономика</v>
          </cell>
          <cell r="F3" t="str">
            <v>Жилищно-коммунальное хзяйство</v>
          </cell>
          <cell r="G3" t="str">
            <v>Охрана окружающей среды</v>
          </cell>
          <cell r="H3" t="str">
            <v>Образование</v>
          </cell>
          <cell r="I3" t="str">
            <v>Культура, кинематография</v>
          </cell>
          <cell r="J3" t="str">
            <v>Социальная политика</v>
          </cell>
          <cell r="K3" t="str">
            <v>Физическая культура и спорт</v>
          </cell>
          <cell r="L3" t="str">
            <v>Межбюджетные  трансферты</v>
          </cell>
        </row>
        <row r="4">
          <cell r="A4" t="str">
            <v>Процент исполнение за 3 месяца 2023  (%)</v>
          </cell>
          <cell r="B4">
            <v>18.57</v>
          </cell>
          <cell r="C4">
            <v>24.83</v>
          </cell>
          <cell r="D4">
            <v>39.71</v>
          </cell>
          <cell r="E4">
            <v>7.49</v>
          </cell>
          <cell r="F4">
            <v>6.36</v>
          </cell>
          <cell r="G4">
            <v>1.72</v>
          </cell>
          <cell r="H4">
            <v>22.39</v>
          </cell>
          <cell r="I4">
            <v>24.62</v>
          </cell>
          <cell r="J4">
            <v>10.56</v>
          </cell>
          <cell r="K4">
            <v>1.36</v>
          </cell>
          <cell r="L4">
            <v>11.08</v>
          </cell>
        </row>
        <row r="5">
          <cell r="A5" t="str">
            <v>Процент исполнения за 3 месяца 2024  (%)</v>
          </cell>
          <cell r="B5">
            <v>17.95</v>
          </cell>
          <cell r="C5">
            <v>23.65</v>
          </cell>
          <cell r="D5">
            <v>37.549999999999997</v>
          </cell>
          <cell r="E5">
            <v>6.69</v>
          </cell>
          <cell r="F5">
            <v>7.02</v>
          </cell>
          <cell r="G5">
            <v>0.25</v>
          </cell>
          <cell r="H5">
            <v>19.38</v>
          </cell>
          <cell r="I5">
            <v>18.37</v>
          </cell>
          <cell r="J5">
            <v>10.96</v>
          </cell>
          <cell r="K5">
            <v>11.78</v>
          </cell>
          <cell r="L5">
            <v>18.190000000000001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45"/>
  <sheetViews>
    <sheetView showGridLines="0" tabSelected="1" workbookViewId="0">
      <selection activeCell="A3" sqref="A3:E3"/>
    </sheetView>
  </sheetViews>
  <sheetFormatPr defaultRowHeight="12.75" customHeight="1" x14ac:dyDescent="0.2"/>
  <cols>
    <col min="1" max="1" width="8.85546875" customWidth="1"/>
    <col min="2" max="2" width="13" customWidth="1"/>
    <col min="3" max="3" width="36.7109375" customWidth="1"/>
    <col min="4" max="4" width="23.28515625" customWidth="1"/>
    <col min="5" max="5" width="21.42578125" customWidth="1"/>
    <col min="6" max="6" width="9.140625" customWidth="1"/>
  </cols>
  <sheetData>
    <row r="1" spans="1:6" x14ac:dyDescent="0.2">
      <c r="A1" s="20"/>
      <c r="B1" s="20"/>
      <c r="C1" s="20"/>
      <c r="D1" s="20"/>
      <c r="E1" s="20"/>
      <c r="F1" s="20"/>
    </row>
    <row r="2" spans="1:6" x14ac:dyDescent="0.2">
      <c r="A2" s="2"/>
      <c r="B2" s="1"/>
      <c r="C2" s="1"/>
      <c r="D2" s="1"/>
      <c r="E2" s="1"/>
      <c r="F2" s="1"/>
    </row>
    <row r="3" spans="1:6" ht="41.25" customHeight="1" x14ac:dyDescent="0.2">
      <c r="A3" s="21" t="s">
        <v>59</v>
      </c>
      <c r="B3" s="22"/>
      <c r="C3" s="22"/>
      <c r="D3" s="22"/>
      <c r="E3" s="22"/>
      <c r="F3" s="4"/>
    </row>
    <row r="4" spans="1:6" ht="14.25" x14ac:dyDescent="0.2">
      <c r="A4" s="3"/>
      <c r="B4" s="4"/>
      <c r="C4" s="4"/>
      <c r="D4" s="4"/>
      <c r="E4" s="4"/>
      <c r="F4" s="5"/>
    </row>
    <row r="5" spans="1:6" x14ac:dyDescent="0.2">
      <c r="B5" s="6"/>
      <c r="C5" s="6"/>
      <c r="D5" s="6"/>
      <c r="E5" s="19" t="s">
        <v>0</v>
      </c>
      <c r="F5" s="6"/>
    </row>
    <row r="6" spans="1:6" ht="30" x14ac:dyDescent="0.2">
      <c r="A6" s="13" t="s">
        <v>1</v>
      </c>
      <c r="B6" s="13" t="s">
        <v>2</v>
      </c>
      <c r="C6" s="13" t="s">
        <v>3</v>
      </c>
      <c r="D6" s="14" t="s">
        <v>45</v>
      </c>
      <c r="E6" s="14" t="s">
        <v>46</v>
      </c>
    </row>
    <row r="7" spans="1:6" x14ac:dyDescent="0.2">
      <c r="A7" s="7" t="s">
        <v>4</v>
      </c>
      <c r="B7" s="7" t="s">
        <v>47</v>
      </c>
      <c r="C7" s="7" t="s">
        <v>48</v>
      </c>
      <c r="D7" s="8">
        <f>D8+D9+D10+D11+D12</f>
        <v>29085925.870000001</v>
      </c>
      <c r="E7" s="8">
        <f>E8+E9+E10+E11+E12</f>
        <v>32615173.890000001</v>
      </c>
    </row>
    <row r="8" spans="1:6" ht="33.75" x14ac:dyDescent="0.2">
      <c r="A8" s="17" t="s">
        <v>4</v>
      </c>
      <c r="B8" s="17" t="s">
        <v>5</v>
      </c>
      <c r="C8" s="9" t="s">
        <v>6</v>
      </c>
      <c r="D8" s="10">
        <v>489558.22</v>
      </c>
      <c r="E8" s="10">
        <v>866620.27</v>
      </c>
    </row>
    <row r="9" spans="1:6" ht="45" x14ac:dyDescent="0.2">
      <c r="A9" s="17" t="s">
        <v>4</v>
      </c>
      <c r="B9" s="17" t="s">
        <v>7</v>
      </c>
      <c r="C9" s="9" t="s">
        <v>8</v>
      </c>
      <c r="D9" s="10">
        <v>1127833.5900000001</v>
      </c>
      <c r="E9" s="10">
        <v>1109141.97</v>
      </c>
    </row>
    <row r="10" spans="1:6" ht="45" x14ac:dyDescent="0.2">
      <c r="A10" s="17" t="s">
        <v>4</v>
      </c>
      <c r="B10" s="17" t="s">
        <v>9</v>
      </c>
      <c r="C10" s="9" t="s">
        <v>10</v>
      </c>
      <c r="D10" s="10">
        <v>7024338.7000000002</v>
      </c>
      <c r="E10" s="10">
        <v>8005185.1900000004</v>
      </c>
    </row>
    <row r="11" spans="1:6" ht="45" x14ac:dyDescent="0.2">
      <c r="A11" s="17" t="s">
        <v>4</v>
      </c>
      <c r="B11" s="17" t="s">
        <v>11</v>
      </c>
      <c r="C11" s="9" t="s">
        <v>12</v>
      </c>
      <c r="D11" s="10">
        <v>4001266.97</v>
      </c>
      <c r="E11" s="10">
        <v>4024793.28</v>
      </c>
    </row>
    <row r="12" spans="1:6" x14ac:dyDescent="0.2">
      <c r="A12" s="17" t="s">
        <v>4</v>
      </c>
      <c r="B12" s="17" t="s">
        <v>13</v>
      </c>
      <c r="C12" s="9" t="s">
        <v>14</v>
      </c>
      <c r="D12" s="10">
        <v>16442928.390000001</v>
      </c>
      <c r="E12" s="10">
        <v>18609433.18</v>
      </c>
    </row>
    <row r="13" spans="1:6" ht="22.5" customHeight="1" x14ac:dyDescent="0.2">
      <c r="A13" s="11" t="s">
        <v>5</v>
      </c>
      <c r="B13" s="11" t="s">
        <v>47</v>
      </c>
      <c r="C13" s="11" t="s">
        <v>49</v>
      </c>
      <c r="D13" s="12">
        <f>D14</f>
        <v>565468.67000000004</v>
      </c>
      <c r="E13" s="12">
        <f>E14</f>
        <v>698925.45</v>
      </c>
    </row>
    <row r="14" spans="1:6" ht="18" customHeight="1" x14ac:dyDescent="0.2">
      <c r="A14" s="17" t="s">
        <v>5</v>
      </c>
      <c r="B14" s="17" t="s">
        <v>7</v>
      </c>
      <c r="C14" s="9" t="s">
        <v>15</v>
      </c>
      <c r="D14" s="10">
        <v>565468.67000000004</v>
      </c>
      <c r="E14" s="10">
        <v>698925.45</v>
      </c>
    </row>
    <row r="15" spans="1:6" ht="42.75" customHeight="1" x14ac:dyDescent="0.2">
      <c r="A15" s="11" t="s">
        <v>7</v>
      </c>
      <c r="B15" s="11" t="s">
        <v>47</v>
      </c>
      <c r="C15" s="18" t="s">
        <v>57</v>
      </c>
      <c r="D15" s="12">
        <f>D16</f>
        <v>3855605.21</v>
      </c>
      <c r="E15" s="12">
        <f>E16</f>
        <v>3967221.79</v>
      </c>
    </row>
    <row r="16" spans="1:6" ht="45" x14ac:dyDescent="0.2">
      <c r="A16" s="17" t="s">
        <v>7</v>
      </c>
      <c r="B16" s="17" t="s">
        <v>16</v>
      </c>
      <c r="C16" s="9" t="s">
        <v>17</v>
      </c>
      <c r="D16" s="10">
        <v>3855605.21</v>
      </c>
      <c r="E16" s="10">
        <v>3967221.79</v>
      </c>
    </row>
    <row r="17" spans="1:5" ht="18.75" customHeight="1" x14ac:dyDescent="0.2">
      <c r="A17" s="11" t="s">
        <v>9</v>
      </c>
      <c r="B17" s="11" t="s">
        <v>47</v>
      </c>
      <c r="C17" s="11" t="s">
        <v>50</v>
      </c>
      <c r="D17" s="12">
        <f>D18+D19+D20</f>
        <v>3798755.99</v>
      </c>
      <c r="E17" s="12">
        <f>E18+E19+E20</f>
        <v>4007278.2399999998</v>
      </c>
    </row>
    <row r="18" spans="1:5" x14ac:dyDescent="0.2">
      <c r="A18" s="17" t="s">
        <v>9</v>
      </c>
      <c r="B18" s="17" t="s">
        <v>4</v>
      </c>
      <c r="C18" s="9" t="s">
        <v>18</v>
      </c>
      <c r="D18" s="10">
        <v>0</v>
      </c>
      <c r="E18" s="10">
        <v>13900.92</v>
      </c>
    </row>
    <row r="19" spans="1:5" ht="30.75" customHeight="1" x14ac:dyDescent="0.2">
      <c r="A19" s="17" t="s">
        <v>9</v>
      </c>
      <c r="B19" s="17" t="s">
        <v>19</v>
      </c>
      <c r="C19" s="9" t="s">
        <v>20</v>
      </c>
      <c r="D19" s="10">
        <v>144021.12</v>
      </c>
      <c r="E19" s="10">
        <v>181539.98</v>
      </c>
    </row>
    <row r="20" spans="1:5" x14ac:dyDescent="0.2">
      <c r="A20" s="17" t="s">
        <v>9</v>
      </c>
      <c r="B20" s="17" t="s">
        <v>21</v>
      </c>
      <c r="C20" s="9" t="s">
        <v>22</v>
      </c>
      <c r="D20" s="10">
        <v>3654734.87</v>
      </c>
      <c r="E20" s="10">
        <v>3811837.34</v>
      </c>
    </row>
    <row r="21" spans="1:5" ht="30.75" customHeight="1" x14ac:dyDescent="0.2">
      <c r="A21" s="11" t="s">
        <v>19</v>
      </c>
      <c r="B21" s="11" t="s">
        <v>47</v>
      </c>
      <c r="C21" s="11" t="s">
        <v>51</v>
      </c>
      <c r="D21" s="12">
        <f>D22+D23</f>
        <v>4808808.59</v>
      </c>
      <c r="E21" s="12">
        <f>E22+E23</f>
        <v>5187156.79</v>
      </c>
    </row>
    <row r="22" spans="1:5" x14ac:dyDescent="0.2">
      <c r="A22" s="17" t="s">
        <v>19</v>
      </c>
      <c r="B22" s="17" t="s">
        <v>4</v>
      </c>
      <c r="C22" s="9" t="s">
        <v>23</v>
      </c>
      <c r="D22" s="10">
        <v>26367.59</v>
      </c>
      <c r="E22" s="10">
        <v>16195.79</v>
      </c>
    </row>
    <row r="23" spans="1:5" x14ac:dyDescent="0.2">
      <c r="A23" s="17" t="s">
        <v>19</v>
      </c>
      <c r="B23" s="17" t="s">
        <v>5</v>
      </c>
      <c r="C23" s="9" t="s">
        <v>24</v>
      </c>
      <c r="D23" s="10">
        <v>4782441</v>
      </c>
      <c r="E23" s="10">
        <v>5170961</v>
      </c>
    </row>
    <row r="24" spans="1:5" x14ac:dyDescent="0.2">
      <c r="A24" s="11" t="s">
        <v>11</v>
      </c>
      <c r="B24" s="11" t="s">
        <v>47</v>
      </c>
      <c r="C24" s="11" t="s">
        <v>52</v>
      </c>
      <c r="D24" s="12">
        <f>D25</f>
        <v>11435.85</v>
      </c>
      <c r="E24" s="12">
        <f>E25</f>
        <v>14404.47</v>
      </c>
    </row>
    <row r="25" spans="1:5" ht="22.5" x14ac:dyDescent="0.2">
      <c r="A25" s="17" t="s">
        <v>11</v>
      </c>
      <c r="B25" s="17" t="s">
        <v>7</v>
      </c>
      <c r="C25" s="9" t="s">
        <v>25</v>
      </c>
      <c r="D25" s="10">
        <v>11435.85</v>
      </c>
      <c r="E25" s="10">
        <v>14404.47</v>
      </c>
    </row>
    <row r="26" spans="1:5" x14ac:dyDescent="0.2">
      <c r="A26" s="11" t="s">
        <v>26</v>
      </c>
      <c r="B26" s="11" t="s">
        <v>47</v>
      </c>
      <c r="C26" s="11" t="s">
        <v>53</v>
      </c>
      <c r="D26" s="12">
        <f>D27+D28+D29+D30+D31</f>
        <v>156577206.41999999</v>
      </c>
      <c r="E26" s="12">
        <f>E27+E28+E29+E30+E31</f>
        <v>163415600.89999998</v>
      </c>
    </row>
    <row r="27" spans="1:5" x14ac:dyDescent="0.2">
      <c r="A27" s="17" t="s">
        <v>26</v>
      </c>
      <c r="B27" s="17" t="s">
        <v>4</v>
      </c>
      <c r="C27" s="9" t="s">
        <v>27</v>
      </c>
      <c r="D27" s="10">
        <v>46495538.469999999</v>
      </c>
      <c r="E27" s="10">
        <v>46678827.829999998</v>
      </c>
    </row>
    <row r="28" spans="1:5" x14ac:dyDescent="0.2">
      <c r="A28" s="17" t="s">
        <v>26</v>
      </c>
      <c r="B28" s="17" t="s">
        <v>5</v>
      </c>
      <c r="C28" s="9" t="s">
        <v>28</v>
      </c>
      <c r="D28" s="10">
        <v>86292318.75</v>
      </c>
      <c r="E28" s="10">
        <v>90469934.120000005</v>
      </c>
    </row>
    <row r="29" spans="1:5" x14ac:dyDescent="0.2">
      <c r="A29" s="17" t="s">
        <v>26</v>
      </c>
      <c r="B29" s="17" t="s">
        <v>7</v>
      </c>
      <c r="C29" s="9" t="s">
        <v>29</v>
      </c>
      <c r="D29" s="10">
        <v>16136222.18</v>
      </c>
      <c r="E29" s="10">
        <v>18137742.690000001</v>
      </c>
    </row>
    <row r="30" spans="1:5" x14ac:dyDescent="0.2">
      <c r="A30" s="17" t="s">
        <v>26</v>
      </c>
      <c r="B30" s="17" t="s">
        <v>26</v>
      </c>
      <c r="C30" s="9" t="s">
        <v>30</v>
      </c>
      <c r="D30" s="10">
        <v>1466549.64</v>
      </c>
      <c r="E30" s="10">
        <v>1532580.66</v>
      </c>
    </row>
    <row r="31" spans="1:5" x14ac:dyDescent="0.2">
      <c r="A31" s="17" t="s">
        <v>26</v>
      </c>
      <c r="B31" s="17" t="s">
        <v>31</v>
      </c>
      <c r="C31" s="9" t="s">
        <v>32</v>
      </c>
      <c r="D31" s="10">
        <v>6186577.3799999999</v>
      </c>
      <c r="E31" s="10">
        <v>6596515.5999999996</v>
      </c>
    </row>
    <row r="32" spans="1:5" x14ac:dyDescent="0.2">
      <c r="A32" s="11" t="s">
        <v>21</v>
      </c>
      <c r="B32" s="11" t="s">
        <v>47</v>
      </c>
      <c r="C32" s="11" t="s">
        <v>55</v>
      </c>
      <c r="D32" s="12">
        <f>D33+D34</f>
        <v>19413530.099999998</v>
      </c>
      <c r="E32" s="12">
        <f>E33+E34</f>
        <v>16548947.83</v>
      </c>
    </row>
    <row r="33" spans="1:5" x14ac:dyDescent="0.2">
      <c r="A33" s="17" t="s">
        <v>21</v>
      </c>
      <c r="B33" s="17" t="s">
        <v>4</v>
      </c>
      <c r="C33" s="9" t="s">
        <v>33</v>
      </c>
      <c r="D33" s="10">
        <v>18470174.149999999</v>
      </c>
      <c r="E33" s="10">
        <v>15505415.02</v>
      </c>
    </row>
    <row r="34" spans="1:5" ht="22.5" x14ac:dyDescent="0.2">
      <c r="A34" s="17" t="s">
        <v>21</v>
      </c>
      <c r="B34" s="17" t="s">
        <v>9</v>
      </c>
      <c r="C34" s="9" t="s">
        <v>34</v>
      </c>
      <c r="D34" s="10">
        <v>943355.95</v>
      </c>
      <c r="E34" s="10">
        <v>1043532.81</v>
      </c>
    </row>
    <row r="35" spans="1:5" x14ac:dyDescent="0.2">
      <c r="A35" s="11" t="s">
        <v>16</v>
      </c>
      <c r="B35" s="11" t="s">
        <v>47</v>
      </c>
      <c r="C35" s="11" t="s">
        <v>54</v>
      </c>
      <c r="D35" s="12">
        <f>D36+D37+D38+D39</f>
        <v>3557674.71</v>
      </c>
      <c r="E35" s="12">
        <f>E36+E37+E38+E39</f>
        <v>3309487.5100000002</v>
      </c>
    </row>
    <row r="36" spans="1:5" x14ac:dyDescent="0.2">
      <c r="A36" s="17" t="s">
        <v>16</v>
      </c>
      <c r="B36" s="17" t="s">
        <v>4</v>
      </c>
      <c r="C36" s="9" t="s">
        <v>35</v>
      </c>
      <c r="D36" s="10">
        <v>186119.87</v>
      </c>
      <c r="E36" s="10">
        <v>226452.83</v>
      </c>
    </row>
    <row r="37" spans="1:5" x14ac:dyDescent="0.2">
      <c r="A37" s="17" t="s">
        <v>16</v>
      </c>
      <c r="B37" s="17" t="s">
        <v>7</v>
      </c>
      <c r="C37" s="9" t="s">
        <v>36</v>
      </c>
      <c r="D37" s="10">
        <v>3067450.15</v>
      </c>
      <c r="E37" s="10">
        <v>2717407.04</v>
      </c>
    </row>
    <row r="38" spans="1:5" x14ac:dyDescent="0.2">
      <c r="A38" s="17" t="s">
        <v>16</v>
      </c>
      <c r="B38" s="17" t="s">
        <v>9</v>
      </c>
      <c r="C38" s="9" t="s">
        <v>37</v>
      </c>
      <c r="D38" s="10">
        <v>93081</v>
      </c>
      <c r="E38" s="10">
        <v>97277.54</v>
      </c>
    </row>
    <row r="39" spans="1:5" ht="22.5" x14ac:dyDescent="0.2">
      <c r="A39" s="17" t="s">
        <v>16</v>
      </c>
      <c r="B39" s="17" t="s">
        <v>11</v>
      </c>
      <c r="C39" s="9" t="s">
        <v>38</v>
      </c>
      <c r="D39" s="10">
        <v>211023.69</v>
      </c>
      <c r="E39" s="10">
        <v>268350.09999999998</v>
      </c>
    </row>
    <row r="40" spans="1:5" x14ac:dyDescent="0.2">
      <c r="A40" s="11" t="s">
        <v>39</v>
      </c>
      <c r="B40" s="11" t="s">
        <v>47</v>
      </c>
      <c r="C40" s="11" t="s">
        <v>58</v>
      </c>
      <c r="D40" s="12">
        <f>D41</f>
        <v>2000</v>
      </c>
      <c r="E40" s="12">
        <f>E41</f>
        <v>20000</v>
      </c>
    </row>
    <row r="41" spans="1:5" x14ac:dyDescent="0.2">
      <c r="A41" s="17" t="s">
        <v>39</v>
      </c>
      <c r="B41" s="17" t="s">
        <v>4</v>
      </c>
      <c r="C41" s="9" t="s">
        <v>40</v>
      </c>
      <c r="D41" s="10">
        <v>2000</v>
      </c>
      <c r="E41" s="10">
        <v>20000</v>
      </c>
    </row>
    <row r="42" spans="1:5" ht="51" customHeight="1" x14ac:dyDescent="0.2">
      <c r="A42" s="11" t="s">
        <v>41</v>
      </c>
      <c r="B42" s="11" t="s">
        <v>47</v>
      </c>
      <c r="C42" s="11" t="s">
        <v>56</v>
      </c>
      <c r="D42" s="12">
        <f>D43+D44</f>
        <v>18752478.039999999</v>
      </c>
      <c r="E42" s="12">
        <f>E43+E44</f>
        <v>26792404.969999999</v>
      </c>
    </row>
    <row r="43" spans="1:5" ht="33.75" x14ac:dyDescent="0.2">
      <c r="A43" s="17" t="s">
        <v>41</v>
      </c>
      <c r="B43" s="17" t="s">
        <v>4</v>
      </c>
      <c r="C43" s="9" t="s">
        <v>42</v>
      </c>
      <c r="D43" s="10">
        <v>8410364.8200000003</v>
      </c>
      <c r="E43" s="10">
        <v>8730649.4700000007</v>
      </c>
    </row>
    <row r="44" spans="1:5" ht="22.5" x14ac:dyDescent="0.2">
      <c r="A44" s="17" t="s">
        <v>41</v>
      </c>
      <c r="B44" s="17" t="s">
        <v>7</v>
      </c>
      <c r="C44" s="9" t="s">
        <v>43</v>
      </c>
      <c r="D44" s="10">
        <v>10342113.220000001</v>
      </c>
      <c r="E44" s="10">
        <v>18061755.5</v>
      </c>
    </row>
    <row r="45" spans="1:5" ht="15" x14ac:dyDescent="0.3">
      <c r="A45" s="15" t="s">
        <v>44</v>
      </c>
      <c r="B45" s="15"/>
      <c r="C45" s="15"/>
      <c r="D45" s="16">
        <f>D7+D13+D15+D17+D21+D24+D26+D32+D35+D40+D42</f>
        <v>240428889.44999999</v>
      </c>
      <c r="E45" s="16">
        <f>E7+E13+E15+E17+E21+E24+E26+E32+E35+E40+E42</f>
        <v>256576601.83999997</v>
      </c>
    </row>
  </sheetData>
  <mergeCells count="2">
    <mergeCell ref="A1:F1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Olesa</dc:creator>
  <dc:description>POI HSSF rep:2.56.0.266</dc:description>
  <cp:lastModifiedBy>Skif</cp:lastModifiedBy>
  <dcterms:created xsi:type="dcterms:W3CDTF">2024-11-28T06:00:29Z</dcterms:created>
  <dcterms:modified xsi:type="dcterms:W3CDTF">2024-12-05T03:37:28Z</dcterms:modified>
</cp:coreProperties>
</file>