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externalReferences>
    <externalReference r:id="rId2"/>
  </externalReferences>
  <definedNames>
    <definedName name="APPT" localSheetId="0">Бюджет!$A$17</definedName>
    <definedName name="FIO" localSheetId="0">Бюджет!#REF!</definedName>
    <definedName name="LAST_CELL" localSheetId="0">Бюджет!#REF!</definedName>
    <definedName name="SIGN" localSheetId="0">Бюджет!$A$17:$F$19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E29" i="1"/>
  <c r="D29" i="1"/>
  <c r="E27" i="1"/>
  <c r="D27" i="1"/>
  <c r="E38" i="1"/>
  <c r="D38" i="1"/>
  <c r="E43" i="1"/>
  <c r="D43" i="1"/>
  <c r="E45" i="1"/>
  <c r="E48" i="1" s="1"/>
  <c r="D45" i="1"/>
  <c r="E24" i="1"/>
  <c r="D24" i="1"/>
  <c r="E18" i="1"/>
  <c r="D18" i="1"/>
  <c r="E16" i="1"/>
  <c r="D16" i="1"/>
  <c r="E14" i="1"/>
  <c r="D14" i="1"/>
  <c r="E7" i="1"/>
  <c r="D7" i="1"/>
  <c r="D48" i="1" s="1"/>
</calcChain>
</file>

<file path=xl/sharedStrings.xml><?xml version="1.0" encoding="utf-8"?>
<sst xmlns="http://schemas.openxmlformats.org/spreadsheetml/2006/main" count="131" uniqueCount="64">
  <si>
    <t>руб.</t>
  </si>
  <si>
    <t>Раздел</t>
  </si>
  <si>
    <t>Подраздел</t>
  </si>
  <si>
    <t>Наименование КФСР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</si>
  <si>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</si>
  <si>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</si>
  <si>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</si>
  <si>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</si>
  <si>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</si>
  <si>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</si>
  <si>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</si>
  <si>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</si>
  <si>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</si>
  <si>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13</t>
  </si>
  <si>
    <t>Другие общегосударственные вопросы</t>
  </si>
  <si>
    <t>Мобилизационная и вневойсковая подготовка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</si>
  <si>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</si>
  <si>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</si>
  <si>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</si>
  <si>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05</t>
  </si>
  <si>
    <t>Сельское хозяйство и рыболовство</t>
  </si>
  <si>
    <t>08</t>
  </si>
  <si>
    <t>Транспорт</t>
  </si>
  <si>
    <t>09</t>
  </si>
  <si>
    <t>Дорожное хозяйство (дорожные фонды)</t>
  </si>
  <si>
    <t>Жилищное хозяйство</t>
  </si>
  <si>
    <t>Коммунальное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</si>
  <si>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</si>
  <si>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</si>
  <si>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</si>
  <si>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</si>
  <si>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</si>
  <si>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</si>
  <si>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</si>
  <si>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</si>
  <si>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</si>
  <si>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</si>
  <si>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</si>
  <si>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</si>
  <si>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</si>
  <si>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11</t>
  </si>
  <si>
    <t>Физическая культура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</si>
  <si>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</si>
  <si>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</si>
  <si>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</si>
  <si>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Итого</t>
  </si>
  <si>
    <t>Судебная система</t>
  </si>
  <si>
    <t>12</t>
  </si>
  <si>
    <t>Другие вопросы в области национальной экономики</t>
  </si>
  <si>
    <t>Исполнение за 6 месяцев 2023</t>
  </si>
  <si>
    <t>Исполнение за 6 месяцев 2024</t>
  </si>
  <si>
    <t>00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</si>
  <si>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</si>
  <si>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</si>
  <si>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</si>
  <si>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</si>
  <si>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</si>
  <si>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</si>
  <si>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</si>
  <si>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</si>
  <si>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</si>
  <si>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</si>
  <si>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МЕЖБЮДЖЕТНЫЕ ТРАНСФЕРТЫ ОБЩЕГО ХАРАКТЕРА БЮДЖЕТАМ БЮДЖЕТНОЙ СИСТЕМЫ РОССИЙСКОЙ ФЕДЕРАЦИИ </t>
  </si>
  <si>
    <t>Информация об исполнении местного бюджета по расходам в разрезе разделов и подразделов классификации расходов за первое полугодие  2024 года ,  в стравнении с первым полугодием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</si>
</sst>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 vertical="center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87;&#1086;&#1083;&#1085;&#1077;&#1085;&#1080;&#1077;%209%20&#1084;.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1"/>
    </sheetNames>
    <sheetDataSet>
      <sheetData sheetId="0" refreshError="1"/>
      <sheetData sheetId="1">
        <row r="3">
          <cell r="B3" t="str">
            <v>ОБЩЕГОСУДАРСТВЕННЫЕ ВОПРОСЫ</v>
          </cell>
          <cell r="C3" t="str">
            <v>НАЦИОНАЛЬНАЯ ОБОРОНА</v>
          </cell>
          <cell r="D3" t="str">
            <v>НАЦИОНАЛЬНАЯ БЕЗОПАСНОСТЬ И ПРАВООХРАНИТЕЛЬНАЯ ДЕЯТЕЛЬНОСТЬ</v>
          </cell>
          <cell r="E3" t="str">
            <v>НАЦИОНАЛЬНАЯ ЭКОНОМИКА</v>
          </cell>
          <cell r="F3" t="str">
            <v>ЖИЛИЩНО-КОММУНАЛЬНОЕ ХОЗЯЙСТВО</v>
          </cell>
          <cell r="G3" t="str">
            <v>ОХРАНА ОКРУЖАЮЩЕЙ СРЕДЫ</v>
          </cell>
          <cell r="H3" t="str">
            <v>ОБРАЗОВАНИЕ</v>
          </cell>
          <cell r="I3" t="str">
            <v>КУЛЬТУРА, КИНЕМАТОГРАФИЯ</v>
          </cell>
          <cell r="J3" t="str">
            <v>СОЦИАЛЬНАЯ ПОЛИТИКА</v>
          </cell>
          <cell r="K3" t="str">
            <v>ФИЗИЧЕСКАЯ КУЛЬТУРА И СПОРТ</v>
          </cell>
          <cell r="L3" t="str">
            <v>МЕЖБЮДЖЕТНЫЕ ТРАНСФЕРТЫ</v>
          </cell>
        </row>
        <row r="4">
          <cell r="A4" t="str">
            <v>Процент исполнение за 9 месяцев 2023  (%)</v>
          </cell>
          <cell r="B4">
            <v>65.430000000000007</v>
          </cell>
          <cell r="C4">
            <v>74.61</v>
          </cell>
          <cell r="D4">
            <v>72.75</v>
          </cell>
          <cell r="E4">
            <v>49.57</v>
          </cell>
          <cell r="F4">
            <v>59.88</v>
          </cell>
          <cell r="G4">
            <v>89.43</v>
          </cell>
          <cell r="H4">
            <v>64.42</v>
          </cell>
          <cell r="I4">
            <v>68.45</v>
          </cell>
          <cell r="J4">
            <v>39.9</v>
          </cell>
          <cell r="K4">
            <v>65.87</v>
          </cell>
          <cell r="L4">
            <v>70.73</v>
          </cell>
        </row>
        <row r="5">
          <cell r="A5" t="str">
            <v>Процент исполнения за 9 месяцев 2024  (%)</v>
          </cell>
          <cell r="B5">
            <v>63.7</v>
          </cell>
          <cell r="C5">
            <v>72.099999999999994</v>
          </cell>
          <cell r="D5">
            <v>73.599999999999994</v>
          </cell>
          <cell r="E5">
            <v>56</v>
          </cell>
          <cell r="F5">
            <v>56.8</v>
          </cell>
          <cell r="G5">
            <v>6.1</v>
          </cell>
          <cell r="H5">
            <v>67.599999999999994</v>
          </cell>
          <cell r="I5">
            <v>67.599999999999994</v>
          </cell>
          <cell r="J5">
            <v>39.9</v>
          </cell>
          <cell r="K5">
            <v>88.2</v>
          </cell>
          <cell r="L5">
            <v>72.3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48"/>
  <sheetViews>
    <sheetView showGridLines="0" tabSelected="1" workbookViewId="0">
      <selection activeCell="G11" sqref="G11"/>
    </sheetView>
  </sheetViews>
  <sheetFormatPr defaultRowHeight="12.75" x14ac:dyDescent="0.2"/>
  <cols>
    <col min="1" max="1" width="10.5703125" customWidth="1"/>
    <col min="2" max="2" width="13.140625" customWidth="1"/>
    <col min="3" max="3" width="45" customWidth="1"/>
    <col min="4" max="4" width="30.7109375" customWidth="1"/>
    <col min="5" max="5" width="29.42578125" customWidth="1"/>
    <col min="6" max="6" width="9.140625" customWidth="1"/>
  </cols>
  <sheetData>
    <row r="1" spans="1:6" x14ac:dyDescent="0.2">
      <c r="A1" s="25"/>
      <c r="B1" s="25"/>
      <c r="C1" s="25"/>
      <c r="D1" s="25"/>
      <c r="E1" s="25"/>
      <c r="F1" s="25"/>
    </row>
    <row r="2" spans="1:6" x14ac:dyDescent="0.2">
      <c r="A2" s="2"/>
      <c r="B2" s="1"/>
      <c r="C2" s="1"/>
      <c r="D2" s="1"/>
      <c r="E2" s="1"/>
      <c r="F2" s="1"/>
    </row>
    <row r="3" spans="1:6" ht="40.5" customHeight="1" x14ac:dyDescent="0.2">
      <c r="A3" s="26" t="s">
        <v>63</v>
      </c>
      <c r="B3" s="26"/>
      <c r="C3" s="26"/>
      <c r="D3" s="26"/>
      <c r="E3" s="26"/>
      <c r="F3" s="4"/>
    </row>
    <row r="4" spans="1:6" ht="14.25" x14ac:dyDescent="0.2">
      <c r="A4" s="3"/>
      <c r="B4" s="4"/>
      <c r="C4" s="4"/>
      <c r="D4" s="4"/>
      <c r="E4" s="4"/>
      <c r="F4" s="5"/>
    </row>
    <row r="5" spans="1:6" x14ac:dyDescent="0.2">
      <c r="B5" s="6"/>
      <c r="C5" s="6"/>
      <c r="D5" s="6"/>
      <c r="E5" s="24" t="s">
        <v>0</v>
      </c>
      <c r="F5" s="6"/>
    </row>
    <row r="6" spans="1:6" ht="30" x14ac:dyDescent="0.2">
      <c r="A6" s="19" t="s">
        <v>1</v>
      </c>
      <c r="B6" s="19" t="s">
        <v>2</v>
      </c>
      <c r="C6" s="19" t="s">
        <v>3</v>
      </c>
      <c r="D6" s="20" t="s">
        <v>49</v>
      </c>
      <c r="E6" s="19" t="s">
        <v>50</v>
      </c>
    </row>
    <row r="7" spans="1:6" x14ac:dyDescent="0.2">
      <c r="A7" s="15" t="s">
        <v>4</v>
      </c>
      <c r="B7" s="15" t="s">
        <v>51</v>
      </c>
      <c r="C7" s="7" t="s">
        <v>52</v>
      </c>
      <c r="D7" s="8">
        <f>D8+D9+D10+D11+D12+D13</f>
        <v>68333385.890000001</v>
      </c>
      <c r="E7" s="8">
        <f>E8+E9+E10+E11+E12+E13</f>
        <v>75743272.99000001</v>
      </c>
    </row>
    <row r="8" spans="1:6" ht="22.5" x14ac:dyDescent="0.2">
      <c r="A8" s="16" t="s">
        <v>4</v>
      </c>
      <c r="B8" s="16" t="s">
        <v>5</v>
      </c>
      <c r="C8" s="9" t="s">
        <v>6</v>
      </c>
      <c r="D8" s="10">
        <v>1070285.46</v>
      </c>
      <c r="E8" s="10">
        <v>940107.97</v>
      </c>
    </row>
    <row r="9" spans="1:6" ht="33.75" x14ac:dyDescent="0.2">
      <c r="A9" s="16" t="s">
        <v>4</v>
      </c>
      <c r="B9" s="16" t="s">
        <v>7</v>
      </c>
      <c r="C9" s="9" t="s">
        <v>8</v>
      </c>
      <c r="D9" s="10">
        <v>2128151.94</v>
      </c>
      <c r="E9" s="10">
        <v>2615188.4</v>
      </c>
    </row>
    <row r="10" spans="1:6" ht="33.75" x14ac:dyDescent="0.2">
      <c r="A10" s="16" t="s">
        <v>4</v>
      </c>
      <c r="B10" s="16" t="s">
        <v>9</v>
      </c>
      <c r="C10" s="9" t="s">
        <v>10</v>
      </c>
      <c r="D10" s="10">
        <v>15965515.92</v>
      </c>
      <c r="E10" s="10">
        <v>18935322.960000001</v>
      </c>
    </row>
    <row r="11" spans="1:6" x14ac:dyDescent="0.2">
      <c r="A11" s="16" t="s">
        <v>4</v>
      </c>
      <c r="B11" s="16" t="s">
        <v>19</v>
      </c>
      <c r="C11" s="9" t="s">
        <v>46</v>
      </c>
      <c r="D11" s="10">
        <v>600</v>
      </c>
      <c r="E11" s="10">
        <v>0</v>
      </c>
    </row>
    <row r="12" spans="1:6" ht="33.75" x14ac:dyDescent="0.2">
      <c r="A12" s="16" t="s">
        <v>4</v>
      </c>
      <c r="B12" s="16" t="s">
        <v>11</v>
      </c>
      <c r="C12" s="9" t="s">
        <v>12</v>
      </c>
      <c r="D12" s="10">
        <v>8974781.7100000009</v>
      </c>
      <c r="E12" s="10">
        <v>9489301.3900000006</v>
      </c>
    </row>
    <row r="13" spans="1:6" x14ac:dyDescent="0.2">
      <c r="A13" s="16" t="s">
        <v>4</v>
      </c>
      <c r="B13" s="16" t="s">
        <v>13</v>
      </c>
      <c r="C13" s="9" t="s">
        <v>14</v>
      </c>
      <c r="D13" s="10">
        <v>40194050.859999999</v>
      </c>
      <c r="E13" s="10">
        <v>43763352.270000003</v>
      </c>
    </row>
    <row r="14" spans="1:6" x14ac:dyDescent="0.2">
      <c r="A14" s="17" t="s">
        <v>5</v>
      </c>
      <c r="B14" s="17" t="s">
        <v>51</v>
      </c>
      <c r="C14" s="11" t="s">
        <v>53</v>
      </c>
      <c r="D14" s="13">
        <f>D15</f>
        <v>1266303</v>
      </c>
      <c r="E14" s="13">
        <f>E15</f>
        <v>1656426.05</v>
      </c>
    </row>
    <row r="15" spans="1:6" x14ac:dyDescent="0.2">
      <c r="A15" s="16" t="s">
        <v>5</v>
      </c>
      <c r="B15" s="16" t="s">
        <v>7</v>
      </c>
      <c r="C15" s="9" t="s">
        <v>15</v>
      </c>
      <c r="D15" s="10">
        <v>1266303</v>
      </c>
      <c r="E15" s="10">
        <v>1656426.05</v>
      </c>
    </row>
    <row r="16" spans="1:6" ht="28.5" customHeight="1" x14ac:dyDescent="0.2">
      <c r="A16" s="18" t="s">
        <v>7</v>
      </c>
      <c r="B16" s="18" t="s">
        <v>51</v>
      </c>
      <c r="C16" s="23" t="s">
        <v>54</v>
      </c>
      <c r="D16" s="13">
        <f>D17</f>
        <v>5570850.3200000003</v>
      </c>
      <c r="E16" s="13">
        <f>E17</f>
        <v>5928407.8200000003</v>
      </c>
    </row>
    <row r="17" spans="1:5" ht="31.5" x14ac:dyDescent="0.2">
      <c r="A17" s="18" t="s">
        <v>7</v>
      </c>
      <c r="B17" s="18" t="s">
        <v>16</v>
      </c>
      <c r="C17" s="12" t="s">
        <v>17</v>
      </c>
      <c r="D17" s="14">
        <v>5570850.3200000003</v>
      </c>
      <c r="E17" s="14">
        <v>5928407.8200000003</v>
      </c>
    </row>
    <row r="18" spans="1:5" x14ac:dyDescent="0.2">
      <c r="A18" s="17" t="s">
        <v>9</v>
      </c>
      <c r="B18" s="17" t="s">
        <v>51</v>
      </c>
      <c r="C18" s="11" t="s">
        <v>55</v>
      </c>
      <c r="D18" s="13">
        <f>D19+D20+D21+D22+D23</f>
        <v>13665434.440000001</v>
      </c>
      <c r="E18" s="13">
        <f>E19+E20+E21+E22+E23</f>
        <v>17777971.329999998</v>
      </c>
    </row>
    <row r="19" spans="1:5" x14ac:dyDescent="0.2">
      <c r="A19" s="16" t="s">
        <v>9</v>
      </c>
      <c r="B19" s="16" t="s">
        <v>4</v>
      </c>
      <c r="C19" s="9" t="s">
        <v>18</v>
      </c>
      <c r="D19" s="10">
        <v>0</v>
      </c>
      <c r="E19" s="10">
        <v>152839.78</v>
      </c>
    </row>
    <row r="20" spans="1:5" x14ac:dyDescent="0.2">
      <c r="A20" s="16" t="s">
        <v>9</v>
      </c>
      <c r="B20" s="16" t="s">
        <v>19</v>
      </c>
      <c r="C20" s="9" t="s">
        <v>20</v>
      </c>
      <c r="D20" s="10">
        <v>362033.72</v>
      </c>
      <c r="E20" s="10">
        <v>433973.55</v>
      </c>
    </row>
    <row r="21" spans="1:5" x14ac:dyDescent="0.2">
      <c r="A21" s="16" t="s">
        <v>9</v>
      </c>
      <c r="B21" s="16" t="s">
        <v>21</v>
      </c>
      <c r="C21" s="9" t="s">
        <v>22</v>
      </c>
      <c r="D21" s="10">
        <v>10099067.630000001</v>
      </c>
      <c r="E21" s="10">
        <v>11322970.609999999</v>
      </c>
    </row>
    <row r="22" spans="1:5" x14ac:dyDescent="0.2">
      <c r="A22" s="16" t="s">
        <v>9</v>
      </c>
      <c r="B22" s="16" t="s">
        <v>23</v>
      </c>
      <c r="C22" s="9" t="s">
        <v>24</v>
      </c>
      <c r="D22" s="10">
        <v>2131933.09</v>
      </c>
      <c r="E22" s="10">
        <v>5868187.3899999997</v>
      </c>
    </row>
    <row r="23" spans="1:5" ht="42.75" customHeight="1" x14ac:dyDescent="0.2">
      <c r="A23" s="16" t="s">
        <v>9</v>
      </c>
      <c r="B23" s="16" t="s">
        <v>47</v>
      </c>
      <c r="C23" s="9" t="s">
        <v>48</v>
      </c>
      <c r="D23" s="10">
        <v>1072400</v>
      </c>
      <c r="E23" s="10">
        <v>0</v>
      </c>
    </row>
    <row r="24" spans="1:5" ht="21.75" customHeight="1" x14ac:dyDescent="0.2">
      <c r="A24" s="17" t="s">
        <v>19</v>
      </c>
      <c r="B24" s="17" t="s">
        <v>51</v>
      </c>
      <c r="C24" s="11" t="s">
        <v>56</v>
      </c>
      <c r="D24" s="13">
        <f>D25+D26</f>
        <v>36452636.810000002</v>
      </c>
      <c r="E24" s="13">
        <f>E25+E26</f>
        <v>33332342.809999999</v>
      </c>
    </row>
    <row r="25" spans="1:5" x14ac:dyDescent="0.2">
      <c r="A25" s="16" t="s">
        <v>19</v>
      </c>
      <c r="B25" s="16" t="s">
        <v>4</v>
      </c>
      <c r="C25" s="9" t="s">
        <v>25</v>
      </c>
      <c r="D25" s="10">
        <v>66295.850000000006</v>
      </c>
      <c r="E25" s="10">
        <v>79745.81</v>
      </c>
    </row>
    <row r="26" spans="1:5" x14ac:dyDescent="0.2">
      <c r="A26" s="16" t="s">
        <v>19</v>
      </c>
      <c r="B26" s="16" t="s">
        <v>5</v>
      </c>
      <c r="C26" s="9" t="s">
        <v>26</v>
      </c>
      <c r="D26" s="10">
        <v>36386340.960000001</v>
      </c>
      <c r="E26" s="10">
        <v>33252597</v>
      </c>
    </row>
    <row r="27" spans="1:5" x14ac:dyDescent="0.2">
      <c r="A27" s="17" t="s">
        <v>11</v>
      </c>
      <c r="B27" s="17" t="s">
        <v>51</v>
      </c>
      <c r="C27" s="11" t="s">
        <v>57</v>
      </c>
      <c r="D27" s="13">
        <f>D28</f>
        <v>495989.57</v>
      </c>
      <c r="E27" s="13">
        <f>E28</f>
        <v>35585.33</v>
      </c>
    </row>
    <row r="28" spans="1:5" ht="22.5" x14ac:dyDescent="0.2">
      <c r="A28" s="16" t="s">
        <v>11</v>
      </c>
      <c r="B28" s="16" t="s">
        <v>7</v>
      </c>
      <c r="C28" s="9" t="s">
        <v>27</v>
      </c>
      <c r="D28" s="10">
        <v>495989.57</v>
      </c>
      <c r="E28" s="10">
        <v>35585.33</v>
      </c>
    </row>
    <row r="29" spans="1:5" x14ac:dyDescent="0.2">
      <c r="A29" s="17" t="s">
        <v>28</v>
      </c>
      <c r="B29" s="17" t="s">
        <v>51</v>
      </c>
      <c r="C29" s="11" t="s">
        <v>58</v>
      </c>
      <c r="D29" s="13">
        <f>D30+D31+D32+D33+D34</f>
        <v>379735926.76999998</v>
      </c>
      <c r="E29" s="13">
        <f>E30+E31+E32+E33+E34</f>
        <v>415620539.81999999</v>
      </c>
    </row>
    <row r="30" spans="1:5" x14ac:dyDescent="0.2">
      <c r="A30" s="16" t="s">
        <v>28</v>
      </c>
      <c r="B30" s="16" t="s">
        <v>4</v>
      </c>
      <c r="C30" s="9" t="s">
        <v>29</v>
      </c>
      <c r="D30" s="10">
        <v>104614281.01000001</v>
      </c>
      <c r="E30" s="10">
        <v>109516665.20999999</v>
      </c>
    </row>
    <row r="31" spans="1:5" x14ac:dyDescent="0.2">
      <c r="A31" s="16" t="s">
        <v>28</v>
      </c>
      <c r="B31" s="16" t="s">
        <v>5</v>
      </c>
      <c r="C31" s="9" t="s">
        <v>30</v>
      </c>
      <c r="D31" s="10">
        <v>218892572.71000001</v>
      </c>
      <c r="E31" s="10">
        <v>238842824.66</v>
      </c>
    </row>
    <row r="32" spans="1:5" x14ac:dyDescent="0.2">
      <c r="A32" s="16" t="s">
        <v>28</v>
      </c>
      <c r="B32" s="16" t="s">
        <v>7</v>
      </c>
      <c r="C32" s="9" t="s">
        <v>31</v>
      </c>
      <c r="D32" s="10">
        <v>38804354.030000001</v>
      </c>
      <c r="E32" s="10">
        <v>48412537.57</v>
      </c>
    </row>
    <row r="33" spans="1:5" x14ac:dyDescent="0.2">
      <c r="A33" s="16" t="s">
        <v>28</v>
      </c>
      <c r="B33" s="16" t="s">
        <v>28</v>
      </c>
      <c r="C33" s="9" t="s">
        <v>32</v>
      </c>
      <c r="D33" s="10">
        <v>4167922.5</v>
      </c>
      <c r="E33" s="10">
        <v>4970135.07</v>
      </c>
    </row>
    <row r="34" spans="1:5" x14ac:dyDescent="0.2">
      <c r="A34" s="16" t="s">
        <v>28</v>
      </c>
      <c r="B34" s="16" t="s">
        <v>23</v>
      </c>
      <c r="C34" s="9" t="s">
        <v>33</v>
      </c>
      <c r="D34" s="10">
        <v>13256796.52</v>
      </c>
      <c r="E34" s="10">
        <v>13878377.310000001</v>
      </c>
    </row>
    <row r="35" spans="1:5" x14ac:dyDescent="0.2">
      <c r="A35" s="17" t="s">
        <v>21</v>
      </c>
      <c r="B35" s="17" t="s">
        <v>51</v>
      </c>
      <c r="C35" s="11" t="s">
        <v>59</v>
      </c>
      <c r="D35" s="13">
        <f>D36+D37</f>
        <v>38395389.890000001</v>
      </c>
      <c r="E35" s="13">
        <f>E36+E37</f>
        <v>41386591.829999998</v>
      </c>
    </row>
    <row r="36" spans="1:5" x14ac:dyDescent="0.2">
      <c r="A36" s="16" t="s">
        <v>21</v>
      </c>
      <c r="B36" s="16" t="s">
        <v>4</v>
      </c>
      <c r="C36" s="9" t="s">
        <v>34</v>
      </c>
      <c r="D36" s="10">
        <v>36418184.32</v>
      </c>
      <c r="E36" s="10">
        <v>38989208.799999997</v>
      </c>
    </row>
    <row r="37" spans="1:5" x14ac:dyDescent="0.2">
      <c r="A37" s="16" t="s">
        <v>21</v>
      </c>
      <c r="B37" s="16" t="s">
        <v>9</v>
      </c>
      <c r="C37" s="9" t="s">
        <v>35</v>
      </c>
      <c r="D37" s="10">
        <v>1977205.57</v>
      </c>
      <c r="E37" s="10">
        <v>2397383.0299999998</v>
      </c>
    </row>
    <row r="38" spans="1:5" x14ac:dyDescent="0.2">
      <c r="A38" s="17" t="s">
        <v>16</v>
      </c>
      <c r="B38" s="17" t="s">
        <v>51</v>
      </c>
      <c r="C38" s="11" t="s">
        <v>60</v>
      </c>
      <c r="D38" s="13">
        <f>D39+D40+D41+D42</f>
        <v>10639987.630000001</v>
      </c>
      <c r="E38" s="13">
        <f>E39+E40+E41+E42</f>
        <v>10236924.670000002</v>
      </c>
    </row>
    <row r="39" spans="1:5" x14ac:dyDescent="0.2">
      <c r="A39" s="16" t="s">
        <v>16</v>
      </c>
      <c r="B39" s="16" t="s">
        <v>4</v>
      </c>
      <c r="C39" s="9" t="s">
        <v>36</v>
      </c>
      <c r="D39" s="10">
        <v>378373.13</v>
      </c>
      <c r="E39" s="10">
        <v>446880.23</v>
      </c>
    </row>
    <row r="40" spans="1:5" x14ac:dyDescent="0.2">
      <c r="A40" s="16" t="s">
        <v>16</v>
      </c>
      <c r="B40" s="16" t="s">
        <v>7</v>
      </c>
      <c r="C40" s="9" t="s">
        <v>37</v>
      </c>
      <c r="D40" s="10">
        <v>8274754.3200000003</v>
      </c>
      <c r="E40" s="10">
        <v>7554327.25</v>
      </c>
    </row>
    <row r="41" spans="1:5" x14ac:dyDescent="0.2">
      <c r="A41" s="16" t="s">
        <v>16</v>
      </c>
      <c r="B41" s="16" t="s">
        <v>9</v>
      </c>
      <c r="C41" s="9" t="s">
        <v>38</v>
      </c>
      <c r="D41" s="10">
        <v>1415514.5</v>
      </c>
      <c r="E41" s="10">
        <v>1492567.31</v>
      </c>
    </row>
    <row r="42" spans="1:5" x14ac:dyDescent="0.2">
      <c r="A42" s="16" t="s">
        <v>16</v>
      </c>
      <c r="B42" s="16" t="s">
        <v>11</v>
      </c>
      <c r="C42" s="9" t="s">
        <v>39</v>
      </c>
      <c r="D42" s="10">
        <v>571345.68000000005</v>
      </c>
      <c r="E42" s="10">
        <v>743149.88</v>
      </c>
    </row>
    <row r="43" spans="1:5" x14ac:dyDescent="0.2">
      <c r="A43" s="17" t="s">
        <v>40</v>
      </c>
      <c r="B43" s="17" t="s">
        <v>51</v>
      </c>
      <c r="C43" s="11" t="s">
        <v>61</v>
      </c>
      <c r="D43" s="13">
        <f>D44</f>
        <v>22200</v>
      </c>
      <c r="E43" s="13">
        <f>E44</f>
        <v>20000</v>
      </c>
    </row>
    <row r="44" spans="1:5" x14ac:dyDescent="0.2">
      <c r="A44" s="16" t="s">
        <v>40</v>
      </c>
      <c r="B44" s="16" t="s">
        <v>4</v>
      </c>
      <c r="C44" s="9" t="s">
        <v>41</v>
      </c>
      <c r="D44" s="10">
        <v>22200</v>
      </c>
      <c r="E44" s="10">
        <v>20000</v>
      </c>
    </row>
    <row r="45" spans="1:5" ht="39" customHeight="1" x14ac:dyDescent="0.2">
      <c r="A45" s="17" t="s">
        <v>42</v>
      </c>
      <c r="B45" s="17" t="s">
        <v>51</v>
      </c>
      <c r="C45" s="11" t="s">
        <v>62</v>
      </c>
      <c r="D45" s="13">
        <f>D46+D47</f>
        <v>89725768.299999997</v>
      </c>
      <c r="E45" s="13">
        <f>E46+E47</f>
        <v>68731618.719999999</v>
      </c>
    </row>
    <row r="46" spans="1:5" ht="33.75" x14ac:dyDescent="0.2">
      <c r="A46" s="16" t="s">
        <v>42</v>
      </c>
      <c r="B46" s="16" t="s">
        <v>4</v>
      </c>
      <c r="C46" s="9" t="s">
        <v>43</v>
      </c>
      <c r="D46" s="10">
        <v>16820729.879999999</v>
      </c>
      <c r="E46" s="10">
        <v>17461298.940000001</v>
      </c>
    </row>
    <row r="47" spans="1:5" x14ac:dyDescent="0.2">
      <c r="A47" s="16" t="s">
        <v>42</v>
      </c>
      <c r="B47" s="16" t="s">
        <v>7</v>
      </c>
      <c r="C47" s="9" t="s">
        <v>44</v>
      </c>
      <c r="D47" s="10">
        <v>72905038.420000002</v>
      </c>
      <c r="E47" s="10">
        <v>51270319.780000001</v>
      </c>
    </row>
    <row r="48" spans="1:5" ht="15" x14ac:dyDescent="0.3">
      <c r="A48" s="21" t="s">
        <v>45</v>
      </c>
      <c r="B48" s="21"/>
      <c r="C48" s="21"/>
      <c r="D48" s="22">
        <f>D7+D14+D16+D18+D24+D27+D29+D35+D38+D43+D45</f>
        <v>644303872.61999989</v>
      </c>
      <c r="E48" s="22">
        <f>E7+E14+E16+E18+E24+E27+E29+E35+E38+E43+E45</f>
        <v>670469681.37</v>
      </c>
    </row>
  </sheetData>
  <mergeCells count="2">
    <mergeCell ref="A1:F1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Olesa</dc:creator>
  <dc:description>POI HSSF rep:2.56.0.266</dc:description>
  <cp:lastModifiedBy>Skif</cp:lastModifiedBy>
  <dcterms:created xsi:type="dcterms:W3CDTF">2024-11-28T06:02:01Z</dcterms:created>
  <dcterms:modified xsi:type="dcterms:W3CDTF">2024-12-05T02:25:16Z</dcterms:modified>
</cp:coreProperties>
</file>